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3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<sst xmlns="http://schemas.openxmlformats.org/spreadsheetml/2006/main" count="16" uniqueCount="16">
  <si>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Анализ соотношения рынка труда и рынка образовательных услуг Санкт-Петербурга</t>
  </si>
  <si>
    <t>№ п/п</t>
  </si>
  <si>
    <t>Статья расходов</t>
  </si>
  <si>
    <t>ЕНВД (6%)</t>
  </si>
  <si>
    <t>Расходные материалы (картриджи, бумага, канцелярские товары и прочее)</t>
  </si>
  <si>
    <t>Расходы по подготовке конкурса</t>
  </si>
  <si>
    <t>Заработная плата персонала</t>
  </si>
  <si>
    <t>Величина расходов, руб.</t>
  </si>
  <si>
    <t>-заработная плата сотрудников СПбГУАП</t>
  </si>
  <si>
    <t>-заработная плата сотрудников ПИА</t>
  </si>
  <si>
    <t>ИТОГО</t>
  </si>
  <si>
    <t>Начисления на заработную плату (14,2%)</t>
  </si>
  <si>
    <t xml:space="preserve">ПРЕДВАРИТЕЛЬНАЯ СМЕТА выполнения работ по проекту </t>
  </si>
  <si>
    <r>
      <t>Расходы на приобретение статистических данных</t>
    </r>
    <r>
      <rPr>
        <b/>
        <sz val="11"/>
        <color indexed="30"/>
        <rFont val="Cambria"/>
        <family val="1"/>
      </rPr>
      <t>*</t>
    </r>
  </si>
  <si>
    <r>
      <rPr>
        <b/>
        <sz val="11"/>
        <color indexed="30"/>
        <rFont val="Cambria"/>
        <family val="1"/>
      </rPr>
      <t>*</t>
    </r>
    <r>
      <rPr>
        <sz val="11"/>
        <color indexed="8"/>
        <rFont val="Cambria"/>
        <family val="1"/>
      </rPr>
      <t>Предварительная оценка стоимости приобретения информации. В случае, если фактические затраты будут ниже, ФОТ будет увеличен</t>
    </r>
  </si>
  <si>
    <t>Институт стратегического управления социальными системами    www.ismss.ru     Бойцов А.А.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</si>
</sst>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3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1"/>
      <color indexed="60"/>
      <name val="Cambria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C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8F8F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 quotePrefix="1">
      <alignment vertical="center" wrapText="1"/>
    </xf>
    <xf numFmtId="0" fontId="40" fillId="34" borderId="10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vertical="center" wrapText="1"/>
    </xf>
    <xf numFmtId="4" fontId="41" fillId="34" borderId="10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7" fillId="0" borderId="0" xfId="42" applyAlignment="1">
      <alignment vertical="center"/>
    </xf>
    <xf numFmtId="0" fontId="40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mss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PageLayoutView="0" workbookViewId="0" topLeftCell="A3">
      <selection activeCell="A1" sqref="A1"/>
    </sheetView>
  </sheetViews>
  <sheetFormatPr defaultColWidth="9.140625" defaultRowHeight="15"/>
  <cols>
    <col min="1" max="3" width="9.140625" style="1" customWidth="1"/>
    <col min="4" max="4" width="29.28125" style="2" customWidth="1"/>
    <col min="5" max="5" width="19.28125" style="1" customWidth="1"/>
    <col min="6" max="16384" width="9.140625" style="1" customWidth="1"/>
  </cols>
  <sheetData>
    <row r="1" ht="15">
      <c r="A1" s="13" t="s">
        <v>15</v>
      </c>
    </row>
    <row r="4" ht="14.25">
      <c r="C4" s="12" t="s">
        <v>12</v>
      </c>
    </row>
    <row r="5" ht="14.25">
      <c r="C5" s="11" t="s">
        <v>0</v>
      </c>
    </row>
    <row r="7" spans="3:5" ht="30" customHeight="1">
      <c r="C7" s="3" t="s">
        <v>1</v>
      </c>
      <c r="D7" s="3" t="s">
        <v>2</v>
      </c>
      <c r="E7" s="3" t="s">
        <v>7</v>
      </c>
    </row>
    <row r="8" spans="3:5" ht="34.5" customHeight="1">
      <c r="C8" s="4">
        <v>1</v>
      </c>
      <c r="D8" s="5" t="s">
        <v>13</v>
      </c>
      <c r="E8" s="6">
        <v>80000</v>
      </c>
    </row>
    <row r="9" spans="3:5" ht="67.5" customHeight="1">
      <c r="C9" s="4">
        <v>2</v>
      </c>
      <c r="D9" s="5" t="s">
        <v>4</v>
      </c>
      <c r="E9" s="6">
        <v>2000</v>
      </c>
    </row>
    <row r="10" spans="3:5" ht="34.5" customHeight="1">
      <c r="C10" s="4">
        <v>3</v>
      </c>
      <c r="D10" s="5" t="s">
        <v>5</v>
      </c>
      <c r="E10" s="6">
        <v>1500</v>
      </c>
    </row>
    <row r="11" spans="3:5" ht="34.5" customHeight="1">
      <c r="C11" s="4">
        <v>4</v>
      </c>
      <c r="D11" s="5" t="s">
        <v>6</v>
      </c>
      <c r="E11" s="6">
        <f>E12+E13</f>
        <v>339928.2952780623</v>
      </c>
    </row>
    <row r="12" spans="3:5" ht="34.5" customHeight="1">
      <c r="C12" s="4"/>
      <c r="D12" s="7" t="s">
        <v>8</v>
      </c>
      <c r="E12" s="6">
        <v>169964.14763903114</v>
      </c>
    </row>
    <row r="13" spans="3:5" ht="34.5" customHeight="1">
      <c r="C13" s="4"/>
      <c r="D13" s="7" t="s">
        <v>9</v>
      </c>
      <c r="E13" s="6">
        <f>E12</f>
        <v>169964.14763903114</v>
      </c>
    </row>
    <row r="14" spans="3:5" ht="34.5" customHeight="1">
      <c r="C14" s="4">
        <v>5</v>
      </c>
      <c r="D14" s="5" t="s">
        <v>11</v>
      </c>
      <c r="E14" s="6">
        <f>0.142*E11</f>
        <v>48269.81792948484</v>
      </c>
    </row>
    <row r="15" spans="3:5" ht="34.5" customHeight="1">
      <c r="C15" s="4">
        <v>6</v>
      </c>
      <c r="D15" s="5" t="s">
        <v>3</v>
      </c>
      <c r="E15" s="6">
        <f>0.06*(E8+E9+E10+E11+E14)</f>
        <v>28301.886792452824</v>
      </c>
    </row>
    <row r="16" spans="3:5" ht="34.5" customHeight="1">
      <c r="C16" s="8"/>
      <c r="D16" s="9" t="s">
        <v>10</v>
      </c>
      <c r="E16" s="10">
        <f>SUM(E8,E9,E10,E11,E14,E15)</f>
        <v>499999.99999999994</v>
      </c>
    </row>
    <row r="17" ht="14.25">
      <c r="D17" s="1"/>
    </row>
    <row r="18" spans="4:5" ht="57.75" customHeight="1">
      <c r="D18" s="14" t="s">
        <v>14</v>
      </c>
      <c r="E18" s="14"/>
    </row>
  </sheetData>
  <sheetProtection/>
  <mergeCells count="1">
    <mergeCell ref="D18:E18"/>
  </mergeCells>
  <hyperlinks>
    <hyperlink ref="A1" r:id="rId1" display="http://www.ismss.ru/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ПИА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Andrey</cp:lastModifiedBy>
  <dcterms:created xsi:type="dcterms:W3CDTF">2010-06-15T12:57:11Z</dcterms:created>
  <dcterms:modified xsi:type="dcterms:W3CDTF">2012-01-26T22:35:59Z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